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Anne\Documents\AnneHeussner\HTSJ\Andere Events\JMD 2026\Nidda\"/>
    </mc:Choice>
  </mc:AlternateContent>
  <xr:revisionPtr revIDLastSave="0" documentId="13_ncr:1_{123EA923-E922-45A7-85F7-2D4587E4E2FC}" xr6:coauthVersionLast="47" xr6:coauthVersionMax="47" xr10:uidLastSave="{00000000-0000-0000-0000-000000000000}"/>
  <bookViews>
    <workbookView xWindow="-98" yWindow="-98" windowWidth="19396" windowHeight="10276" xr2:uid="{2298FD77-9BDD-458F-A10E-AEF21C5BFB77}"/>
  </bookViews>
  <sheets>
    <sheet name="Meldebogen" sheetId="1" r:id="rId1"/>
    <sheet name="Inter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5" i="1"/>
  <c r="F24" i="1"/>
  <c r="K15" i="2"/>
  <c r="D50" i="1"/>
  <c r="J15" i="2"/>
  <c r="I15" i="2"/>
  <c r="H15" i="2"/>
  <c r="B15" i="2"/>
  <c r="A15" i="2"/>
  <c r="C15" i="2"/>
  <c r="D15" i="2"/>
  <c r="G35" i="1" l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26" i="1"/>
  <c r="G27" i="1"/>
  <c r="G28" i="1"/>
  <c r="G29" i="1"/>
  <c r="G30" i="1"/>
  <c r="G31" i="1"/>
  <c r="G32" i="1"/>
  <c r="G33" i="1"/>
  <c r="H33" i="1" s="1"/>
  <c r="G34" i="1"/>
  <c r="H34" i="1" s="1"/>
  <c r="G25" i="1"/>
  <c r="G24" i="1"/>
  <c r="H24" i="1" s="1"/>
  <c r="E15" i="2" l="1"/>
  <c r="F15" i="2"/>
  <c r="H25" i="1"/>
  <c r="H26" i="1"/>
  <c r="H30" i="1"/>
  <c r="H31" i="1"/>
  <c r="H29" i="1"/>
  <c r="H27" i="1"/>
  <c r="H28" i="1"/>
  <c r="H32" i="1"/>
  <c r="G50" i="1" l="1"/>
  <c r="B52" i="1" s="1"/>
</calcChain>
</file>

<file path=xl/sharedStrings.xml><?xml version="1.0" encoding="utf-8"?>
<sst xmlns="http://schemas.openxmlformats.org/spreadsheetml/2006/main" count="51" uniqueCount="51">
  <si>
    <t>Meldebogen HTSJ-Newcomer Trophy 2026</t>
  </si>
  <si>
    <t>1. Termin der HTSJ-Newcomer-Trophy am 19.09.2026</t>
  </si>
  <si>
    <t>Meldeschluss ist der 09.Septemer 2026!</t>
  </si>
  <si>
    <t>Bitte für jede Gruppe ein separates Formular verwenden</t>
  </si>
  <si>
    <t>Verein:</t>
  </si>
  <si>
    <t xml:space="preserve">  </t>
  </si>
  <si>
    <t>Gruppenname:</t>
  </si>
  <si>
    <t>Name der Ansprechperson:</t>
  </si>
  <si>
    <t xml:space="preserve"> </t>
  </si>
  <si>
    <t>Handynummer der Ansprechperson:</t>
  </si>
  <si>
    <t>E-Mail Adresse der Ansprechperson:</t>
  </si>
  <si>
    <t>Bitte Zutreffendes ankreuzen X</t>
  </si>
  <si>
    <t>Jazz-/ Moderndance (JMC)</t>
  </si>
  <si>
    <t>Hip Hop/
Videoclip</t>
  </si>
  <si>
    <t>Mini-Kids</t>
  </si>
  <si>
    <t>2016 und Jünger</t>
  </si>
  <si>
    <t>Kinder</t>
  </si>
  <si>
    <t>2013 und Jünger</t>
  </si>
  <si>
    <t>Junioren</t>
  </si>
  <si>
    <t>2010 und Jünger</t>
  </si>
  <si>
    <t>Jugend/Junge Erwachsene</t>
  </si>
  <si>
    <t>2009-2005</t>
  </si>
  <si>
    <t>Enthält die Gruppe männliche Teilnehmende? Dies ist für die Planung der Umkleiden relevant.</t>
  </si>
  <si>
    <t>Teammeldung</t>
  </si>
  <si>
    <t>NR.</t>
  </si>
  <si>
    <t>Nachname</t>
  </si>
  <si>
    <t>Vorname</t>
  </si>
  <si>
    <r>
      <t xml:space="preserve">Geburtstag (xx.xx.xxxx)
</t>
    </r>
    <r>
      <rPr>
        <b/>
        <i/>
        <sz val="9"/>
        <color indexed="60"/>
        <rFont val="Arial"/>
        <family val="2"/>
      </rPr>
      <t>bitte Datum überschreiben</t>
    </r>
  </si>
  <si>
    <r>
      <t xml:space="preserve">Jahrgang
</t>
    </r>
    <r>
      <rPr>
        <i/>
        <sz val="9"/>
        <color rgb="FFFF0000"/>
        <rFont val="Arial"/>
        <family val="2"/>
      </rPr>
      <t>Befüllt sich Automatisch</t>
    </r>
  </si>
  <si>
    <r>
      <t xml:space="preserve">Ausgewählte Altersgruppe
</t>
    </r>
    <r>
      <rPr>
        <i/>
        <sz val="9"/>
        <color rgb="FFFF0000"/>
        <rFont val="Arial"/>
        <family val="2"/>
      </rPr>
      <t>Befüllt sich Automatisch</t>
    </r>
  </si>
  <si>
    <r>
      <t xml:space="preserve">Zu Alt?
</t>
    </r>
    <r>
      <rPr>
        <i/>
        <sz val="9"/>
        <color rgb="FFFF0000"/>
        <rFont val="Arial"/>
        <family val="2"/>
      </rPr>
      <t>Befüllt sich Automatisch</t>
    </r>
  </si>
  <si>
    <t>Bitte</t>
  </si>
  <si>
    <t>Überschreiben</t>
  </si>
  <si>
    <t>Anzahl Teilnehmer:</t>
  </si>
  <si>
    <t>Anzahl der zu Alten Teilnehmer:</t>
  </si>
  <si>
    <t>Auswahlfelder Alter</t>
  </si>
  <si>
    <t>Die Gruppe wurde in der richtigen Alterskategorie angemeldet.</t>
  </si>
  <si>
    <t>Da zu viele Tänzer die gemeldete Altersgruppe überschreiten, bitten wir Sie, die nächsthöhere Altersgruppe auszuwählen.</t>
  </si>
  <si>
    <t>Da zu viele Tänzer die gemeldete Altersgrenze der gemeldeten Kategorie überschreiten, bitten wir um Rücksprache mit Anne Heussner, ob ein Start trotz zu hoher Altersstruktur möglich ist.</t>
  </si>
  <si>
    <t>Zum Kopieren</t>
  </si>
  <si>
    <t>Tanzstil</t>
  </si>
  <si>
    <t>Altersgruppe</t>
  </si>
  <si>
    <t>Gruppe</t>
  </si>
  <si>
    <t>Verein</t>
  </si>
  <si>
    <t>Jahrgänge</t>
  </si>
  <si>
    <t>Anzahl</t>
  </si>
  <si>
    <t>Startgeld</t>
  </si>
  <si>
    <t>Ansprechpartner</t>
  </si>
  <si>
    <t>E-Mail</t>
  </si>
  <si>
    <t>Telefon</t>
  </si>
  <si>
    <t>Männliche Teilnehmer?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</si>
</sst>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14999847407452621"/>
      <name val="Arial"/>
      <family val="2"/>
    </font>
    <font>
      <b/>
      <sz val="11"/>
      <color theme="0"/>
      <name val="Arial"/>
      <family val="2"/>
    </font>
    <font>
      <b/>
      <i/>
      <sz val="9"/>
      <color indexed="6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6"/>
      <color theme="1"/>
      <name val="Arial"/>
      <family val="2"/>
    </font>
    <font>
      <i/>
      <sz val="9"/>
      <color rgb="FFFF0000"/>
      <name val="Arial"/>
      <family val="2"/>
    </font>
    <font>
      <b/>
      <sz val="11"/>
      <color rgb="FF383A42"/>
      <name val="Arial"/>
      <family val="2"/>
    </font>
    <font>
      <b/>
      <i/>
      <sz val="12"/>
      <color rgb="FFC00000"/>
      <name val="Arial"/>
      <family val="2"/>
    </font>
    <font>
      <b/>
      <i/>
      <sz val="14"/>
      <color rgb="FFC0000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FFA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3" fillId="4" borderId="4" xfId="0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0" xfId="0" applyFont="1" applyFill="1"/>
    <xf numFmtId="0" fontId="2" fillId="2" borderId="0" xfId="0" applyFont="1" applyFill="1" applyAlignment="1">
      <alignment horizontal="right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1" xfId="0" applyFont="1" applyBorder="1"/>
    <xf numFmtId="0" fontId="10" fillId="2" borderId="0" xfId="0" applyFont="1" applyFill="1" applyAlignment="1">
      <alignment horizontal="center" vertical="center"/>
    </xf>
    <xf numFmtId="16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9" fontId="8" fillId="2" borderId="0" xfId="1" applyFont="1" applyFill="1"/>
    <xf numFmtId="0" fontId="8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16" fillId="2" borderId="0" xfId="0" applyFont="1" applyFill="1"/>
    <xf numFmtId="0" fontId="8" fillId="5" borderId="1" xfId="0" applyFont="1" applyFill="1" applyBorder="1" applyAlignment="1">
      <alignment vertical="center"/>
    </xf>
    <xf numFmtId="14" fontId="8" fillId="5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vertical="center"/>
    </xf>
    <xf numFmtId="0" fontId="17" fillId="0" borderId="0" xfId="0" applyFont="1"/>
    <xf numFmtId="0" fontId="8" fillId="5" borderId="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right"/>
    </xf>
    <xf numFmtId="0" fontId="15" fillId="2" borderId="7" xfId="0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center"/>
    </xf>
  </cellXfs>
  <cellStyles count="2">
    <cellStyle name="Prozent" xfId="1" builtinId="5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 val="none"/>
        <color theme="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9111-CE75-42BF-9B64-D33A84B5535A}">
  <dimension ref="A1:X94"/>
  <sheetViews>
    <sheetView tabSelected="1" zoomScaleNormal="100" zoomScaleSheetLayoutView="100" workbookViewId="0">
      <selection activeCell="J13" sqref="J13"/>
    </sheetView>
  </sheetViews>
  <sheetFormatPr baseColWidth="10" defaultColWidth="10.86328125" defaultRowHeight="13.5"/>
  <cols>
    <col min="1" max="1" width="4.86328125" style="6" customWidth="1"/>
    <col min="2" max="2" width="3.3984375" style="5" customWidth="1"/>
    <col min="3" max="3" width="18.3984375" style="5" customWidth="1"/>
    <col min="4" max="4" width="17.265625" style="5" customWidth="1"/>
    <col min="5" max="5" width="14.73046875" style="5" customWidth="1"/>
    <col min="6" max="6" width="15.3984375" style="5" customWidth="1"/>
    <col min="7" max="7" width="31.1328125" style="5" customWidth="1"/>
    <col min="8" max="8" width="15.1328125" style="5" customWidth="1"/>
    <col min="9" max="24" width="10.86328125" style="6"/>
    <col min="25" max="16384" width="10.86328125" style="5"/>
  </cols>
  <sheetData>
    <row r="1" spans="2:8" ht="35.1" customHeight="1">
      <c r="B1" s="40" t="s">
        <v>0</v>
      </c>
      <c r="C1" s="40"/>
      <c r="D1" s="40"/>
      <c r="E1" s="40"/>
      <c r="F1" s="40"/>
      <c r="G1" s="40"/>
      <c r="H1" s="40"/>
    </row>
    <row r="2" spans="2:8" ht="20.65">
      <c r="B2" s="41" t="s">
        <v>1</v>
      </c>
      <c r="C2" s="41"/>
      <c r="D2" s="41"/>
      <c r="E2" s="41"/>
      <c r="F2" s="41"/>
      <c r="G2" s="41"/>
      <c r="H2" s="41"/>
    </row>
    <row r="3" spans="2:8" ht="20.65">
      <c r="B3" s="14"/>
      <c r="C3" s="44" t="s">
        <v>2</v>
      </c>
      <c r="D3" s="44"/>
      <c r="E3" s="44"/>
      <c r="F3" s="44"/>
      <c r="G3" s="44"/>
      <c r="H3" s="44"/>
    </row>
    <row r="4" spans="2:8" ht="29.1" customHeight="1">
      <c r="B4" s="47" t="s">
        <v>3</v>
      </c>
      <c r="C4" s="47"/>
      <c r="D4" s="47"/>
      <c r="E4" s="47"/>
      <c r="F4" s="47"/>
      <c r="G4" s="47"/>
      <c r="H4" s="47"/>
    </row>
    <row r="5" spans="2:8">
      <c r="B5" s="6"/>
      <c r="C5" s="6"/>
      <c r="D5" s="6"/>
      <c r="E5" s="6"/>
      <c r="F5" s="6"/>
      <c r="G5" s="6"/>
      <c r="H5" s="6"/>
    </row>
    <row r="6" spans="2:8" ht="15">
      <c r="B6" s="6"/>
      <c r="C6" s="7" t="s">
        <v>4</v>
      </c>
      <c r="D6" s="45" t="s">
        <v>5</v>
      </c>
      <c r="E6" s="46"/>
      <c r="F6" s="7" t="s">
        <v>6</v>
      </c>
      <c r="G6" s="31"/>
      <c r="H6" s="32"/>
    </row>
    <row r="7" spans="2:8" ht="13.9">
      <c r="B7" s="6"/>
      <c r="C7" s="6"/>
      <c r="D7" s="1"/>
      <c r="E7" s="1"/>
      <c r="F7" s="1"/>
      <c r="G7" s="1"/>
      <c r="H7" s="1"/>
    </row>
    <row r="8" spans="2:8" ht="15">
      <c r="B8" s="6"/>
      <c r="C8" s="38" t="s">
        <v>7</v>
      </c>
      <c r="D8" s="38"/>
      <c r="E8" s="42" t="s">
        <v>8</v>
      </c>
      <c r="F8" s="43"/>
      <c r="G8" s="1"/>
      <c r="H8" s="1"/>
    </row>
    <row r="9" spans="2:8" ht="15.95" customHeight="1">
      <c r="B9" s="38" t="s">
        <v>9</v>
      </c>
      <c r="C9" s="38"/>
      <c r="D9" s="39"/>
      <c r="E9" s="31"/>
      <c r="F9" s="32"/>
      <c r="G9" s="6"/>
      <c r="H9" s="6"/>
    </row>
    <row r="10" spans="2:8" ht="15.75" customHeight="1">
      <c r="B10" s="38" t="s">
        <v>10</v>
      </c>
      <c r="C10" s="38"/>
      <c r="D10" s="39"/>
      <c r="E10" s="31"/>
      <c r="F10" s="32"/>
      <c r="G10" s="6"/>
      <c r="H10" s="6"/>
    </row>
    <row r="11" spans="2:8">
      <c r="B11" s="6"/>
      <c r="C11" s="6"/>
      <c r="D11" s="6"/>
      <c r="E11" s="6"/>
      <c r="F11" s="6"/>
      <c r="G11" s="6"/>
      <c r="H11" s="6"/>
    </row>
    <row r="12" spans="2:8" ht="17.25">
      <c r="B12" s="6"/>
      <c r="C12" s="6"/>
      <c r="D12" s="36" t="s">
        <v>11</v>
      </c>
      <c r="E12" s="36"/>
      <c r="F12" s="36"/>
      <c r="G12" s="36"/>
      <c r="H12" s="6"/>
    </row>
    <row r="13" spans="2:8" ht="26.25">
      <c r="B13" s="6"/>
      <c r="C13" s="6"/>
      <c r="D13" s="9"/>
      <c r="E13" s="12" t="s">
        <v>12</v>
      </c>
      <c r="F13" s="6"/>
      <c r="G13" s="9"/>
      <c r="H13" s="23" t="s">
        <v>13</v>
      </c>
    </row>
    <row r="14" spans="2:8">
      <c r="B14" s="6"/>
      <c r="C14" s="6"/>
      <c r="D14" s="6"/>
      <c r="E14" s="6"/>
      <c r="F14" s="6"/>
      <c r="G14" s="6"/>
      <c r="H14" s="6"/>
    </row>
    <row r="15" spans="2:8" ht="13.9">
      <c r="B15" s="2"/>
      <c r="C15" s="6"/>
      <c r="D15" s="6"/>
      <c r="E15" s="8"/>
      <c r="F15" s="1" t="s">
        <v>14</v>
      </c>
      <c r="G15" s="15" t="s">
        <v>15</v>
      </c>
      <c r="H15" s="6"/>
    </row>
    <row r="16" spans="2:8" ht="13.9">
      <c r="B16" s="2"/>
      <c r="C16" s="6"/>
      <c r="D16" s="6"/>
      <c r="E16" s="8"/>
      <c r="F16" s="1" t="s">
        <v>16</v>
      </c>
      <c r="G16" s="15" t="s">
        <v>17</v>
      </c>
      <c r="H16" s="6"/>
    </row>
    <row r="17" spans="2:9" ht="13.9">
      <c r="B17" s="2"/>
      <c r="C17" s="6"/>
      <c r="D17" s="6"/>
      <c r="E17" s="8"/>
      <c r="F17" s="1" t="s">
        <v>18</v>
      </c>
      <c r="G17" s="16" t="s">
        <v>19</v>
      </c>
      <c r="H17" s="6"/>
    </row>
    <row r="18" spans="2:9" ht="26.25">
      <c r="B18" s="2"/>
      <c r="C18" s="6"/>
      <c r="D18" s="6"/>
      <c r="E18" s="8"/>
      <c r="F18" s="3" t="s">
        <v>20</v>
      </c>
      <c r="G18" s="16" t="s">
        <v>21</v>
      </c>
      <c r="H18" s="6"/>
    </row>
    <row r="19" spans="2:9" ht="13.9">
      <c r="B19" s="2"/>
      <c r="C19" s="6"/>
      <c r="D19" s="6"/>
      <c r="E19" s="6"/>
      <c r="F19" s="3"/>
      <c r="G19" s="16"/>
      <c r="H19" s="6"/>
    </row>
    <row r="20" spans="2:9" ht="13.9">
      <c r="B20" s="2"/>
      <c r="C20" s="6"/>
      <c r="D20" s="9"/>
      <c r="E20" s="6" t="s">
        <v>22</v>
      </c>
      <c r="F20" s="3"/>
      <c r="G20" s="16"/>
      <c r="H20" s="6"/>
    </row>
    <row r="21" spans="2:9">
      <c r="B21" s="6"/>
      <c r="C21" s="6"/>
      <c r="D21" s="6"/>
      <c r="E21" s="6"/>
      <c r="F21" s="6"/>
      <c r="G21" s="6"/>
      <c r="H21" s="6"/>
    </row>
    <row r="22" spans="2:9" ht="15" customHeight="1">
      <c r="B22" s="33" t="s">
        <v>23</v>
      </c>
      <c r="C22" s="34"/>
      <c r="D22" s="34"/>
      <c r="E22" s="34"/>
      <c r="F22" s="34"/>
      <c r="G22" s="34"/>
      <c r="H22" s="35"/>
    </row>
    <row r="23" spans="2:9" ht="49.5">
      <c r="B23" s="10" t="s">
        <v>24</v>
      </c>
      <c r="C23" s="11" t="s">
        <v>25</v>
      </c>
      <c r="D23" s="11" t="s">
        <v>26</v>
      </c>
      <c r="E23" s="4" t="s">
        <v>27</v>
      </c>
      <c r="F23" s="4" t="s">
        <v>28</v>
      </c>
      <c r="G23" s="4" t="s">
        <v>29</v>
      </c>
      <c r="H23" s="4" t="s">
        <v>30</v>
      </c>
    </row>
    <row r="24" spans="2:9" ht="17.25">
      <c r="B24" s="13">
        <v>1</v>
      </c>
      <c r="C24" s="25" t="s">
        <v>31</v>
      </c>
      <c r="D24" s="25" t="s">
        <v>32</v>
      </c>
      <c r="E24" s="26">
        <v>40909</v>
      </c>
      <c r="F24" s="27">
        <f>IF(ISNUMBER(E24), YEAR(E24), IF(ISNUMBER(DATEVALUE(SUBSTITUTE(E24,"."," /"))), YEAR(DATEVALUE(SUBSTITUTE(E24,"."," /"))), ""))</f>
        <v>2012</v>
      </c>
      <c r="G24" s="28" t="str">
        <f>IF(E24&lt;&gt;"",IF(E$15="X",F$15,IF(E$16="X",F$16,IF(E$17="X",F$17,IF(E$18="X",F$18,"Bitte Alterskategorie auswählen")))),"")</f>
        <v>Bitte Alterskategorie auswählen</v>
      </c>
      <c r="H24" s="27" t="str">
        <f>IF(E24&lt;&gt;"",IF(G24=F$15,IF(F24&gt;=2016,"In Altersgruppe","Zu ALT"),
IF(G24=F$16,IF(F24&gt;=2013,"In Altersgruppe","Zu ALT"),
IF(G24=F$17,IF(F24&gt;=2010,"In Altersgruppe","Zu ALT"),
IF(G24=F$18,IF(F24&gt;=2005,"In Altersgruppe","Zu ALT"),
"Zu ALT")))),"")</f>
        <v>Zu ALT</v>
      </c>
      <c r="I24" s="24"/>
    </row>
    <row r="25" spans="2:9" ht="17.25">
      <c r="B25" s="13">
        <v>2</v>
      </c>
      <c r="C25" s="29"/>
      <c r="D25" s="29"/>
      <c r="E25" s="26"/>
      <c r="F25" s="27" t="str">
        <f>IF(ISNUMBER(E25), YEAR(E25), IF(ISNUMBER(DATEVALUE(SUBSTITUTE(E25,"."," /"))), YEAR(DATEVALUE(SUBSTITUTE(E25,"."," /"))), ""))</f>
        <v/>
      </c>
      <c r="G25" s="28" t="str">
        <f t="shared" ref="G25" si="0">IF(E25&lt;&gt;"",IF(E$15="X",F$15,IF(E$16="X",F$16,IF(E$17="X",F$17,IF(E$18="X",F$18,"Bitte Alterskategorie auswählen")))),"")</f>
        <v/>
      </c>
      <c r="H25" s="27" t="str">
        <f>IF(E25&lt;&gt;"",IF(G25=F$15,IF(F25&gt;=2016,"In Altersgruppe","Zu ALT"),
IF(G25=F$16,IF(F25&gt;=2013,"In Altersgruppe","Zu ALT"),
IF(G25=F$17,IF(F25&gt;=2010,"In Altersgruppe","Zu ALT"),
IF(G25=F$18,IF(F25&gt;=2005,"In Altersgruppe","Zu ALT"),
"Zu ALT")))),"")</f>
        <v/>
      </c>
      <c r="I25" s="24"/>
    </row>
    <row r="26" spans="2:9" ht="17.25">
      <c r="B26" s="13">
        <v>3</v>
      </c>
      <c r="C26" s="29"/>
      <c r="D26" s="29"/>
      <c r="E26" s="26"/>
      <c r="F26" s="27" t="str">
        <f t="shared" ref="F26:F48" si="1">IF(ISNUMBER(E26), YEAR(E26), IF(ISNUMBER(DATEVALUE(SUBSTITUTE(E26,"."," /"))), YEAR(DATEVALUE(SUBSTITUTE(E26,"."," /"))), ""))</f>
        <v/>
      </c>
      <c r="G26" s="28" t="str">
        <f t="shared" ref="G26:G34" si="2">IF(E26&lt;&gt;"",IF(E$15="X",F$15,IF(E$16="X",F$16,IF(E$17="X",F$17,IF(E$18="X",F$18,"Bitte Alterskategorie auswählen")))),"")</f>
        <v/>
      </c>
      <c r="H26" s="27" t="str">
        <f>IF(E26&lt;&gt;"",IF(G26=F$15,IF(F26&gt;=2016,"In Altersgruppe","Zu ALT"),
IF(G26=F$16,IF(F26&gt;=2013,"In Altersgruppe","Zu ALT"),
IF(G26=F$17,IF(F26&gt;=2010,"In Altersgruppe","Zu ALT"),
IF(G26=F$18,IF(F26&gt;=2005,"In Altersgruppe","Zu ALT"),
"Zu ALT")))),"")</f>
        <v/>
      </c>
      <c r="I26" s="24"/>
    </row>
    <row r="27" spans="2:9" ht="17.25">
      <c r="B27" s="13">
        <v>4</v>
      </c>
      <c r="C27" s="29"/>
      <c r="D27" s="29"/>
      <c r="E27" s="26"/>
      <c r="F27" s="27" t="str">
        <f t="shared" si="1"/>
        <v/>
      </c>
      <c r="G27" s="28" t="str">
        <f t="shared" si="2"/>
        <v/>
      </c>
      <c r="H27" s="27" t="str">
        <f t="shared" ref="H27:H34" si="3">IF(E27&lt;&gt;"",IF(G27=F$15,IF(F27&gt;=2016,"In Altersgruppe","Zu ALT"),
IF(G27=F$16,IF(F27&gt;=2013,"In Altersgruppe","Zu ALT"),
IF(G27=F$17,IF(F27&gt;=2010,"In Altersgruppe","Zu ALT"),
IF(G27=F$18,IF(F27&gt;=2005,"In Altersgruppe","Zu ALT"),
"Zu ALT")))),"")</f>
        <v/>
      </c>
      <c r="I27" s="24"/>
    </row>
    <row r="28" spans="2:9" ht="17.25">
      <c r="B28" s="13">
        <v>5</v>
      </c>
      <c r="C28" s="29"/>
      <c r="D28" s="25"/>
      <c r="E28" s="26"/>
      <c r="F28" s="27" t="str">
        <f t="shared" si="1"/>
        <v/>
      </c>
      <c r="G28" s="28" t="str">
        <f t="shared" si="2"/>
        <v/>
      </c>
      <c r="H28" s="27" t="str">
        <f t="shared" si="3"/>
        <v/>
      </c>
      <c r="I28" s="24"/>
    </row>
    <row r="29" spans="2:9" ht="17.25">
      <c r="B29" s="13">
        <v>6</v>
      </c>
      <c r="C29" s="29"/>
      <c r="D29" s="25"/>
      <c r="E29" s="26"/>
      <c r="F29" s="27" t="str">
        <f t="shared" si="1"/>
        <v/>
      </c>
      <c r="G29" s="28" t="str">
        <f t="shared" si="2"/>
        <v/>
      </c>
      <c r="H29" s="27" t="str">
        <f t="shared" si="3"/>
        <v/>
      </c>
      <c r="I29" s="24"/>
    </row>
    <row r="30" spans="2:9" ht="17.25">
      <c r="B30" s="13">
        <v>7</v>
      </c>
      <c r="C30" s="29"/>
      <c r="D30" s="25"/>
      <c r="E30" s="26"/>
      <c r="F30" s="27" t="str">
        <f t="shared" si="1"/>
        <v/>
      </c>
      <c r="G30" s="28" t="str">
        <f t="shared" si="2"/>
        <v/>
      </c>
      <c r="H30" s="27" t="str">
        <f t="shared" si="3"/>
        <v/>
      </c>
      <c r="I30" s="24"/>
    </row>
    <row r="31" spans="2:9" ht="17.25">
      <c r="B31" s="13">
        <v>8</v>
      </c>
      <c r="C31" s="29"/>
      <c r="D31" s="25"/>
      <c r="E31" s="26"/>
      <c r="F31" s="27" t="str">
        <f t="shared" si="1"/>
        <v/>
      </c>
      <c r="G31" s="28" t="str">
        <f t="shared" si="2"/>
        <v/>
      </c>
      <c r="H31" s="27" t="str">
        <f t="shared" si="3"/>
        <v/>
      </c>
      <c r="I31" s="24"/>
    </row>
    <row r="32" spans="2:9" ht="17.25">
      <c r="B32" s="13">
        <v>9</v>
      </c>
      <c r="C32" s="29"/>
      <c r="D32" s="25"/>
      <c r="E32" s="26"/>
      <c r="F32" s="27" t="str">
        <f t="shared" si="1"/>
        <v/>
      </c>
      <c r="G32" s="28" t="str">
        <f t="shared" si="2"/>
        <v/>
      </c>
      <c r="H32" s="27" t="str">
        <f t="shared" si="3"/>
        <v/>
      </c>
      <c r="I32" s="24"/>
    </row>
    <row r="33" spans="2:9" ht="17.25">
      <c r="B33" s="13">
        <v>10</v>
      </c>
      <c r="C33" s="29"/>
      <c r="D33" s="25"/>
      <c r="E33" s="26"/>
      <c r="F33" s="27" t="str">
        <f t="shared" si="1"/>
        <v/>
      </c>
      <c r="G33" s="28" t="str">
        <f t="shared" si="2"/>
        <v/>
      </c>
      <c r="H33" s="27" t="str">
        <f t="shared" si="3"/>
        <v/>
      </c>
      <c r="I33" s="24"/>
    </row>
    <row r="34" spans="2:9" ht="17.25">
      <c r="B34" s="13">
        <v>11</v>
      </c>
      <c r="C34" s="29"/>
      <c r="D34" s="25"/>
      <c r="E34" s="26"/>
      <c r="F34" s="27" t="str">
        <f t="shared" si="1"/>
        <v/>
      </c>
      <c r="G34" s="28" t="str">
        <f t="shared" si="2"/>
        <v/>
      </c>
      <c r="H34" s="27" t="str">
        <f t="shared" si="3"/>
        <v/>
      </c>
      <c r="I34" s="24"/>
    </row>
    <row r="35" spans="2:9" ht="17.25">
      <c r="B35" s="13">
        <v>12</v>
      </c>
      <c r="C35" s="29"/>
      <c r="D35" s="25"/>
      <c r="E35" s="26"/>
      <c r="F35" s="27" t="str">
        <f t="shared" si="1"/>
        <v/>
      </c>
      <c r="G35" s="28" t="str">
        <f t="shared" ref="G35:G48" si="4">IF(E35&lt;&gt;"",IF(E$15="X",F$15,IF(E$16="X",F$16,IF(E$17="X",F$17,IF(E$18="X",F$18,"Bitte Alterskategorie auswählen")))),"")</f>
        <v/>
      </c>
      <c r="H35" s="27" t="str">
        <f t="shared" ref="H35:H48" si="5">IF(E35&lt;&gt;"",IF(G35=F$15,IF(F35&gt;=2016,"In Altersgruppe","Zu ALT"),
IF(G35=F$16,IF(F35&gt;=2013,"In Altersgruppe","Zu ALT"),
IF(G35=F$17,IF(F35&gt;=2010,"In Altersgruppe","Zu ALT"),
IF(G35=F$18,IF(F35&gt;=2005,"In Altersgruppe","Zu ALT"),
"Zu ALT")))),"")</f>
        <v/>
      </c>
      <c r="I35" s="24"/>
    </row>
    <row r="36" spans="2:9" ht="17.25">
      <c r="B36" s="13">
        <v>13</v>
      </c>
      <c r="C36" s="29"/>
      <c r="D36" s="25"/>
      <c r="E36" s="26"/>
      <c r="F36" s="27" t="str">
        <f t="shared" si="1"/>
        <v/>
      </c>
      <c r="G36" s="28" t="str">
        <f t="shared" si="4"/>
        <v/>
      </c>
      <c r="H36" s="27" t="str">
        <f t="shared" si="5"/>
        <v/>
      </c>
      <c r="I36" s="24"/>
    </row>
    <row r="37" spans="2:9" ht="17.25">
      <c r="B37" s="13">
        <v>14</v>
      </c>
      <c r="C37" s="29"/>
      <c r="D37" s="25"/>
      <c r="E37" s="26"/>
      <c r="F37" s="27" t="str">
        <f t="shared" si="1"/>
        <v/>
      </c>
      <c r="G37" s="28" t="str">
        <f t="shared" si="4"/>
        <v/>
      </c>
      <c r="H37" s="27" t="str">
        <f t="shared" si="5"/>
        <v/>
      </c>
      <c r="I37" s="24"/>
    </row>
    <row r="38" spans="2:9" ht="17.25">
      <c r="B38" s="13">
        <v>15</v>
      </c>
      <c r="C38" s="29"/>
      <c r="D38" s="25"/>
      <c r="E38" s="26"/>
      <c r="F38" s="27" t="str">
        <f t="shared" si="1"/>
        <v/>
      </c>
      <c r="G38" s="28" t="str">
        <f t="shared" si="4"/>
        <v/>
      </c>
      <c r="H38" s="27" t="str">
        <f t="shared" si="5"/>
        <v/>
      </c>
      <c r="I38" s="24"/>
    </row>
    <row r="39" spans="2:9" ht="17.25">
      <c r="B39" s="13">
        <v>16</v>
      </c>
      <c r="C39" s="29"/>
      <c r="D39" s="25"/>
      <c r="E39" s="26"/>
      <c r="F39" s="27" t="str">
        <f t="shared" si="1"/>
        <v/>
      </c>
      <c r="G39" s="28" t="str">
        <f t="shared" si="4"/>
        <v/>
      </c>
      <c r="H39" s="27" t="str">
        <f t="shared" si="5"/>
        <v/>
      </c>
      <c r="I39" s="24"/>
    </row>
    <row r="40" spans="2:9" ht="17.25">
      <c r="B40" s="13">
        <v>17</v>
      </c>
      <c r="C40" s="29"/>
      <c r="D40" s="25"/>
      <c r="E40" s="26"/>
      <c r="F40" s="27" t="str">
        <f t="shared" si="1"/>
        <v/>
      </c>
      <c r="G40" s="28" t="str">
        <f t="shared" si="4"/>
        <v/>
      </c>
      <c r="H40" s="27" t="str">
        <f t="shared" si="5"/>
        <v/>
      </c>
      <c r="I40" s="24"/>
    </row>
    <row r="41" spans="2:9" ht="17.25">
      <c r="B41" s="13">
        <v>18</v>
      </c>
      <c r="C41" s="29"/>
      <c r="D41" s="25"/>
      <c r="E41" s="26"/>
      <c r="F41" s="27" t="str">
        <f t="shared" si="1"/>
        <v/>
      </c>
      <c r="G41" s="28" t="str">
        <f t="shared" si="4"/>
        <v/>
      </c>
      <c r="H41" s="27" t="str">
        <f t="shared" si="5"/>
        <v/>
      </c>
      <c r="I41" s="24"/>
    </row>
    <row r="42" spans="2:9" ht="17.25">
      <c r="B42" s="13">
        <v>19</v>
      </c>
      <c r="C42" s="29"/>
      <c r="D42" s="25"/>
      <c r="E42" s="26"/>
      <c r="F42" s="27" t="str">
        <f t="shared" si="1"/>
        <v/>
      </c>
      <c r="G42" s="28" t="str">
        <f t="shared" si="4"/>
        <v/>
      </c>
      <c r="H42" s="27" t="str">
        <f t="shared" si="5"/>
        <v/>
      </c>
      <c r="I42" s="24"/>
    </row>
    <row r="43" spans="2:9" ht="17.25">
      <c r="B43" s="13">
        <v>20</v>
      </c>
      <c r="C43" s="29"/>
      <c r="D43" s="25"/>
      <c r="E43" s="26"/>
      <c r="F43" s="27" t="str">
        <f t="shared" si="1"/>
        <v/>
      </c>
      <c r="G43" s="28" t="str">
        <f t="shared" si="4"/>
        <v/>
      </c>
      <c r="H43" s="27" t="str">
        <f t="shared" si="5"/>
        <v/>
      </c>
      <c r="I43" s="24"/>
    </row>
    <row r="44" spans="2:9" ht="17.25">
      <c r="B44" s="13">
        <v>21</v>
      </c>
      <c r="C44" s="29"/>
      <c r="D44" s="25"/>
      <c r="E44" s="26"/>
      <c r="F44" s="27" t="str">
        <f t="shared" si="1"/>
        <v/>
      </c>
      <c r="G44" s="28" t="str">
        <f t="shared" si="4"/>
        <v/>
      </c>
      <c r="H44" s="27" t="str">
        <f t="shared" si="5"/>
        <v/>
      </c>
      <c r="I44" s="24"/>
    </row>
    <row r="45" spans="2:9" ht="17.25">
      <c r="B45" s="13">
        <v>22</v>
      </c>
      <c r="C45" s="29"/>
      <c r="D45" s="25"/>
      <c r="E45" s="26"/>
      <c r="F45" s="27" t="str">
        <f t="shared" si="1"/>
        <v/>
      </c>
      <c r="G45" s="28" t="str">
        <f t="shared" si="4"/>
        <v/>
      </c>
      <c r="H45" s="27" t="str">
        <f t="shared" si="5"/>
        <v/>
      </c>
      <c r="I45" s="24"/>
    </row>
    <row r="46" spans="2:9" ht="17.25">
      <c r="B46" s="13">
        <v>23</v>
      </c>
      <c r="C46" s="29"/>
      <c r="D46" s="25"/>
      <c r="E46" s="26"/>
      <c r="F46" s="27" t="str">
        <f t="shared" si="1"/>
        <v/>
      </c>
      <c r="G46" s="28" t="str">
        <f t="shared" si="4"/>
        <v/>
      </c>
      <c r="H46" s="27" t="str">
        <f t="shared" si="5"/>
        <v/>
      </c>
      <c r="I46" s="24"/>
    </row>
    <row r="47" spans="2:9" ht="17.25">
      <c r="B47" s="13">
        <v>24</v>
      </c>
      <c r="C47" s="29"/>
      <c r="D47" s="25"/>
      <c r="E47" s="26"/>
      <c r="F47" s="27" t="str">
        <f t="shared" si="1"/>
        <v/>
      </c>
      <c r="G47" s="28" t="str">
        <f t="shared" si="4"/>
        <v/>
      </c>
      <c r="H47" s="27" t="str">
        <f t="shared" si="5"/>
        <v/>
      </c>
      <c r="I47" s="24"/>
    </row>
    <row r="48" spans="2:9" ht="17.25">
      <c r="B48" s="13">
        <v>25</v>
      </c>
      <c r="C48" s="29"/>
      <c r="D48" s="25"/>
      <c r="E48" s="26"/>
      <c r="F48" s="27" t="str">
        <f t="shared" si="1"/>
        <v/>
      </c>
      <c r="G48" s="28" t="str">
        <f t="shared" si="4"/>
        <v/>
      </c>
      <c r="H48" s="27" t="str">
        <f t="shared" si="5"/>
        <v/>
      </c>
      <c r="I48" s="24"/>
    </row>
    <row r="49" spans="2:8">
      <c r="B49" s="6"/>
      <c r="C49" s="6"/>
      <c r="D49" s="6"/>
      <c r="E49" s="6"/>
      <c r="F49" s="6"/>
      <c r="G49" s="6"/>
      <c r="H49" s="6"/>
    </row>
    <row r="50" spans="2:8" ht="13.9">
      <c r="C50" s="19" t="s">
        <v>33</v>
      </c>
      <c r="D50" s="20">
        <f>COUNTA(E24:E48)</f>
        <v>1</v>
      </c>
      <c r="E50" s="6" t="s">
        <v>34</v>
      </c>
      <c r="F50" s="6"/>
      <c r="G50" s="17">
        <f>COUNTIF(H24:H48,"Zu ALT")</f>
        <v>1</v>
      </c>
      <c r="H50" s="18"/>
    </row>
    <row r="51" spans="2:8">
      <c r="B51" s="6"/>
      <c r="C51" s="6"/>
      <c r="D51" s="6"/>
      <c r="E51" s="6"/>
      <c r="F51" s="6"/>
      <c r="G51" s="6"/>
      <c r="H51" s="6"/>
    </row>
    <row r="52" spans="2:8" ht="14.1" customHeight="1">
      <c r="B52" s="37" t="str">
        <f>IF(D50=0,"",IF(G50/D50&lt;=0.26,Intern!$B$5,IF(AND(G24=F$18,G50/D50&gt;=0.29),Intern!$B$7,Intern!$B$6)))</f>
        <v>Da zu viele Tänzer die gemeldete Altersgruppe überschreiten, bitten wir Sie, die nächsthöhere Altersgruppe auszuwählen.</v>
      </c>
      <c r="C52" s="37"/>
      <c r="D52" s="37"/>
      <c r="E52" s="37"/>
      <c r="F52" s="37"/>
      <c r="G52" s="37"/>
      <c r="H52" s="37"/>
    </row>
    <row r="53" spans="2:8" ht="30" customHeight="1">
      <c r="B53" s="37"/>
      <c r="C53" s="37"/>
      <c r="D53" s="37"/>
      <c r="E53" s="37"/>
      <c r="F53" s="37"/>
      <c r="G53" s="37"/>
      <c r="H53" s="37"/>
    </row>
    <row r="54" spans="2:8" s="6" customFormat="1">
      <c r="C54" s="21"/>
      <c r="D54" s="21"/>
      <c r="E54" s="21"/>
      <c r="F54" s="21"/>
      <c r="G54" s="21"/>
      <c r="H54" s="21"/>
    </row>
    <row r="55" spans="2:8" s="6" customFormat="1"/>
    <row r="56" spans="2:8" s="6" customFormat="1"/>
    <row r="57" spans="2:8" s="6" customFormat="1"/>
    <row r="58" spans="2:8" s="6" customFormat="1"/>
    <row r="59" spans="2:8" s="6" customFormat="1">
      <c r="C59" s="22"/>
    </row>
    <row r="60" spans="2:8" s="6" customFormat="1"/>
    <row r="61" spans="2:8" s="6" customFormat="1"/>
    <row r="62" spans="2:8" s="6" customFormat="1"/>
    <row r="63" spans="2:8" s="6" customFormat="1"/>
    <row r="64" spans="2:8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</sheetData>
  <sheetProtection algorithmName="SHA-512" hashValue="w7ZxkM/omMQAHQSdoHEKxaMfG7lzBkMIcRbVco6wWROwWc23Vdc7SUpawR7bkf7WPJpQqaYpegOhoOa+SWbwGQ==" saltValue="fzeFL7DmysJFxPBIHZ7mcg==" spinCount="100000" sheet="1" objects="1" scenarios="1" formatCells="0" sort="0"/>
  <protectedRanges>
    <protectedRange sqref="C24:E48" name="Bereich1"/>
    <protectedRange sqref="E15:E18" name="Bereich2"/>
    <protectedRange sqref="G13" name="Bereich3"/>
    <protectedRange sqref="D13 D20" name="Bereich4"/>
    <protectedRange sqref="D6:H6" name="Bereich5"/>
    <protectedRange sqref="D20" name="Bereich6"/>
    <protectedRange sqref="E8:F10" name="Bereich7"/>
  </protectedRanges>
  <mergeCells count="15">
    <mergeCell ref="B1:H1"/>
    <mergeCell ref="B2:H2"/>
    <mergeCell ref="C8:D8"/>
    <mergeCell ref="E9:F9"/>
    <mergeCell ref="E8:F8"/>
    <mergeCell ref="G6:H6"/>
    <mergeCell ref="C3:H3"/>
    <mergeCell ref="D6:E6"/>
    <mergeCell ref="B4:H4"/>
    <mergeCell ref="B9:D9"/>
    <mergeCell ref="E10:F10"/>
    <mergeCell ref="B22:H22"/>
    <mergeCell ref="D12:G12"/>
    <mergeCell ref="B52:H53"/>
    <mergeCell ref="B10:D10"/>
  </mergeCells>
  <conditionalFormatting sqref="H24:H48">
    <cfRule type="containsText" dxfId="0" priority="5" operator="containsText" text="Zu Alt">
      <formula>NOT(ISERROR(SEARCH("Zu Alt",H24)))</formula>
    </cfRule>
  </conditionalFormatting>
  <pageMargins left="0.25" right="0.25" top="0.75" bottom="0.75" header="0.3" footer="0.3"/>
  <pageSetup paperSize="8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7FA1896-7792-774B-9062-1C08E088D421}">
            <xm:f>Intern!$B$6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A22759-467A-5C4C-BC7B-FF6A6EF4F01F}">
            <xm:f>Intern!$B$5</xm:f>
            <x14:dxf>
              <font>
                <b/>
                <i val="0"/>
                <u val="none"/>
                <color theme="6"/>
              </font>
              <fill>
                <patternFill>
                  <bgColor theme="9" tint="0.59996337778862885"/>
                </patternFill>
              </fill>
            </x14:dxf>
          </x14:cfRule>
          <x14:cfRule type="cellIs" priority="4" operator="equal" id="{D9BA423E-17CB-A140-939E-27D7E545537D}">
            <xm:f>Intern!$B$7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ECB5-09F2-774D-BDCF-412F5D2372CE}">
  <dimension ref="A1:K15"/>
  <sheetViews>
    <sheetView topLeftCell="A12" workbookViewId="0">
      <selection activeCell="F30" sqref="F30"/>
    </sheetView>
  </sheetViews>
  <sheetFormatPr baseColWidth="10" defaultColWidth="11.3984375" defaultRowHeight="14.25"/>
  <cols>
    <col min="1" max="1" width="16.86328125" bestFit="1" customWidth="1"/>
    <col min="8" max="8" width="21.3984375" customWidth="1"/>
  </cols>
  <sheetData>
    <row r="1" spans="1:11" hidden="1"/>
    <row r="2" spans="1:11" hidden="1"/>
    <row r="3" spans="1:11" hidden="1">
      <c r="B3" t="s">
        <v>35</v>
      </c>
    </row>
    <row r="4" spans="1:11" hidden="1"/>
    <row r="5" spans="1:11" hidden="1">
      <c r="B5" t="s">
        <v>36</v>
      </c>
    </row>
    <row r="6" spans="1:11" hidden="1">
      <c r="B6" t="s">
        <v>37</v>
      </c>
    </row>
    <row r="7" spans="1:11" hidden="1">
      <c r="B7" t="s">
        <v>38</v>
      </c>
    </row>
    <row r="8" spans="1:11" hidden="1"/>
    <row r="9" spans="1:11" hidden="1"/>
    <row r="10" spans="1:11" hidden="1"/>
    <row r="11" spans="1:11" hidden="1"/>
    <row r="12" spans="1:11">
      <c r="A12" t="s">
        <v>39</v>
      </c>
    </row>
    <row r="14" spans="1:11">
      <c r="A14" t="s">
        <v>40</v>
      </c>
      <c r="B14" t="s">
        <v>41</v>
      </c>
      <c r="C14" t="s">
        <v>42</v>
      </c>
      <c r="D14" t="s">
        <v>43</v>
      </c>
      <c r="E14" t="s">
        <v>44</v>
      </c>
      <c r="F14" t="s">
        <v>45</v>
      </c>
      <c r="G14" t="s">
        <v>46</v>
      </c>
      <c r="H14" t="s">
        <v>47</v>
      </c>
      <c r="I14" t="s">
        <v>48</v>
      </c>
      <c r="J14" t="s">
        <v>49</v>
      </c>
      <c r="K14" t="s">
        <v>50</v>
      </c>
    </row>
    <row r="15" spans="1:11">
      <c r="A15" t="str">
        <f>IF(Meldebogen!D13="X","JMC",IF(Meldebogen!G13="X","Hip Hop/Videoclip",""))</f>
        <v/>
      </c>
      <c r="B15" t="str">
        <f>IF(Meldebogen!E15="X","Mini-Kids",
IF(Meldebogen!E16="X","Kinder",
IF(Meldebogen!E17="X","Junioren",
IF(Meldebogen!E18="X","Jugend/Junge Erwachsene",""))))</f>
        <v/>
      </c>
      <c r="C15">
        <f>Meldebogen!G6</f>
        <v>0</v>
      </c>
      <c r="D15" t="str">
        <f>Meldebogen!D6</f>
        <v xml:space="preserve">  </v>
      </c>
      <c r="E15" t="str">
        <f>MIN(Meldebogen!F24:F48) &amp; "–" &amp; MAX(Meldebogen!F24:F48)</f>
        <v>2012–2012</v>
      </c>
      <c r="F15">
        <f>Meldebogen!D50</f>
        <v>1</v>
      </c>
      <c r="G15">
        <v>15</v>
      </c>
      <c r="H15" t="str">
        <f>Meldebogen!E8</f>
        <v xml:space="preserve"> </v>
      </c>
      <c r="I15">
        <f>Meldebogen!E9</f>
        <v>0</v>
      </c>
      <c r="J15">
        <f>Meldebogen!E10</f>
        <v>0</v>
      </c>
      <c r="K15" s="30" t="str">
        <f>IF(Meldebogen!D20="x","Ja","Nein")</f>
        <v>Nein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bcddd4-5bec-46b1-9fbf-87cc2351f3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FB13CF1148754DB405A8E4799A92CF" ma:contentTypeVersion="13" ma:contentTypeDescription="Ein neues Dokument erstellen." ma:contentTypeScope="" ma:versionID="b83dcfdcf0dede11abba3bb1538d5596">
  <xsd:schema xmlns:xsd="http://www.w3.org/2001/XMLSchema" xmlns:xs="http://www.w3.org/2001/XMLSchema" xmlns:p="http://schemas.microsoft.com/office/2006/metadata/properties" xmlns:ns3="f72c4612-b9cf-4a25-bde7-3400b2b8590e" xmlns:ns4="95bcddd4-5bec-46b1-9fbf-87cc2351f3c5" targetNamespace="http://schemas.microsoft.com/office/2006/metadata/properties" ma:root="true" ma:fieldsID="1d549cb585c35aa5ac10c09c4967d77b" ns3:_="" ns4:_="">
    <xsd:import namespace="f72c4612-b9cf-4a25-bde7-3400b2b8590e"/>
    <xsd:import namespace="95bcddd4-5bec-46b1-9fbf-87cc2351f3c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c4612-b9cf-4a25-bde7-3400b2b8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ddd4-5bec-46b1-9fbf-87cc2351f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29D17-B7EF-4A20-9B04-19E7A185E5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BB554D-45E8-45C7-8D41-2C86B9132186}">
  <ds:schemaRefs>
    <ds:schemaRef ds:uri="http://schemas.microsoft.com/office/2006/metadata/properties"/>
    <ds:schemaRef ds:uri="http://schemas.microsoft.com/office/infopath/2007/PartnerControls"/>
    <ds:schemaRef ds:uri="95bcddd4-5bec-46b1-9fbf-87cc2351f3c5"/>
  </ds:schemaRefs>
</ds:datastoreItem>
</file>

<file path=customXml/itemProps3.xml><?xml version="1.0" encoding="utf-8"?>
<ds:datastoreItem xmlns:ds="http://schemas.openxmlformats.org/officeDocument/2006/customXml" ds:itemID="{8917C192-CE88-423F-983A-3DC6E95C1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2c4612-b9cf-4a25-bde7-3400b2b8590e"/>
    <ds:schemaRef ds:uri="95bcddd4-5bec-46b1-9fbf-87cc2351f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Meldebogen</vt:lpstr>
      <vt:lpstr>Intern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Bub, Katharina Isabell</dc:creator>
  <cp:keywords/>
  <dc:description/>
  <cp:lastModifiedBy>HTSJ Jugendbeisitz (Anne Heußner)</cp:lastModifiedBy>
  <cp:revision/>
  <dcterms:created xsi:type="dcterms:W3CDTF">2026-01-29T07:15:57Z</dcterms:created>
  <dcterms:modified xsi:type="dcterms:W3CDTF">2026-06-21T11:51:57Z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0x01010005FB13CF1148754DB405A8E4799A92CF</vt:lpwstr>
  </property>
</Properties>
</file>